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<sst xmlns="http://schemas.openxmlformats.org/spreadsheetml/2006/main" count="77" uniqueCount="77">
  <si>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</si>
  <si>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IOE010</t>
  </si>
  <si>
    <t xml:space="preserve">Ud</t>
  </si>
  <si>
    <t xml:space="preserve">Escalera de emergencia.</t>
  </si>
  <si>
    <r>
      <rPr>
        <sz val="8.25"/>
        <color rgb="FF000000"/>
        <rFont val="Arial"/>
        <family val="2"/>
      </rPr>
      <t xml:space="preserve">Escalera metálica de emergencia situada en el exterior del edificio, compuesta de zancas y mesetas, para 7 plantas, de altura máxima de planta 3 m, recta y con dos tramos rectos, con una anchura útil de 1 m para una sobrecarga de uso de 400 kg/m², Euroclase A1 de reacción al fuego, según UNE-EN 13501-1, elaborada en taller y montada en obra mediante uniones soldadas. Compuesta de: CIMENTACIÓN de hormigón armado, realizada con hormigón HA-25/F/20/XC2 H-Green, de bajo contenido en carbono "HEIDELBERG MATERIALS", fabricado en central, y acero UNE-EN 10080 B 500 S, con una cuantía aproximada de 50 kg/m³, hormigonada sobre base de hormigón de limpieza, en el fondo de la excavación previamente realizada. ESTRUCTURA metálica de perfiles de acero S 275 JR laminado en caliente, formada por dos soportes intermedios con perfiles HEB, viga zanca con perfiles IPE y viga ménsula para soporte de la viga de meseta con perfiles HEB. PELDAÑEADO Y MESETA de chapa lagrimada de acero galvanizado, de 3 mm de espesor y BARANDILLA de 1,10 m de altura, de tubo de acero laminado en frío, de 40x20x1,5 mm y 20x20x1,5 mm, colocada en todo su perímetro y en el hueco de la escalera. Incluso placas de anclaje a la cimentación y a la estructura del edificio, piezas especiales y despuntes. El precio incluye la elaboración de la ferralla (corte, doblado y conformado de elementos) en taller industrial y el montaje en el lugar definitivo de su colocación en obra, pero no incluye la excavación de la cimentación ni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</si>
  <si>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</si>
  <si>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</si>
  <si>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</si>
  <si>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</si>
  <si>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</si>
  <si>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</si>
  <si>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</si>
  <si>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</si>
  <si>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</si>
  <si>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</si>
  <si>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</si>
  <si>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</si>
  <si>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</si>
  <si>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</si>
  <si>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</si>
  <si>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</si>
  <si>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</si>
  <si>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</si>
  <si>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</si>
  <si>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mt41esc010a</t>
  </si>
  <si>
    <t xml:space="preserve">Ud</t>
  </si>
  <si>
    <t xml:space="preserve">Módulo de escalera metálica de emergencia, recta y con dos tramos rectos por planta de 3 m de altura máxima, con una anchura útil de 1 m, para una sobrecarga de uso de 400 kg/m², Euroclase A1 de reacción al fuego, según UNE-EN 13501-1, compuesto por: una estructura metálica de perfiles de acero S 275 JR laminado en caliente, formada por dos soportes intermedios con perfiles HEB, viga zanca con perfiles IPE y viga ménsula para soporte de la viga de meseta con perfiles HEB; peldañeado y meseta de chapa lagrimada de acero galvanizado, de 3 mm de espesor; y por una barandilla, de 1,10 m de altura, de tubo de acero laminado en frío, de 40x20x1,5 mm y 20x20x1,5 mm, colocada en todo su perímetro y en el hueco de la escalera; con preparación de superficies en grado SA21/2 según UNE-EN ISO 8501-1 y aplicación posterior de dos manos de imprimación con un espesor mínimo de película seca de 30 micras por mano; elaborado en taller.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</si>
  <si>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</si>
  <si>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</si>
  <si>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</si>
  <si>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</si>
  <si>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</si>
  <si>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</si>
  <si>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</si>
  <si>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</si>
  <si>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</si>
  <si>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</si>
  <si>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</si>
  <si>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</si>
  <si>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</si>
  <si>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</si>
  <si>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</si>
  <si>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</si>
  <si>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</si>
  <si>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</si>
  <si>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</si>
  <si>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</si>
  <si>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</si>
  <si>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</si>
  <si>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</si>
  <si>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</si>
  <si>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</si>
  <si>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</si>
  <si>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</si>
  <si>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</si>
  <si>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</si>
  <si>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</si>
  <si>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</si>
  <si>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</si>
  <si>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</si>
  <si>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</si>
  <si>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</si>
  <si>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</si>
  <si>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</si>
  <si>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</si>
  <si>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1.254,14€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</si>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</sst>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21" customWidth="1"/>
    <col min="4" max="4" width="7.65" customWidth="1"/>
    <col min="5" max="5" width="63.75" customWidth="1"/>
    <col min="6" max="6" width="5.10" customWidth="1"/>
    <col min="7" max="7" width="10.20" customWidth="1"/>
    <col min="8" max="8" width="2.72" customWidth="1"/>
    <col min="9" max="9" width="10.88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1"/>
      <c r="H10" s="12">
        <v>77</v>
      </c>
      <c r="I10" s="12"/>
      <c r="J10" s="12">
        <f ca="1">ROUND(INDIRECT(ADDRESS(ROW()+(0), COLUMN()+(-4), 1))*INDIRECT(ADDRESS(ROW()+(0), COLUMN()+(-2), 1)), 2)</f>
        <v>80.85</v>
      </c>
      <c r="K10" s="12"/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6.71</v>
      </c>
      <c r="G11" s="11"/>
      <c r="H11" s="12">
        <v>136.61</v>
      </c>
      <c r="I11" s="12"/>
      <c r="J11" s="12">
        <f ca="1">ROUND(INDIRECT(ADDRESS(ROW()+(0), COLUMN()+(-4), 1))*INDIRECT(ADDRESS(ROW()+(0), COLUMN()+(-2), 1)), 2)</f>
        <v>916.65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48.8</v>
      </c>
      <c r="G12" s="11"/>
      <c r="H12" s="12">
        <v>0.15</v>
      </c>
      <c r="I12" s="12"/>
      <c r="J12" s="12">
        <f ca="1">ROUND(INDIRECT(ADDRESS(ROW()+(0), COLUMN()+(-4), 1))*INDIRECT(ADDRESS(ROW()+(0), COLUMN()+(-2), 1)), 2)</f>
        <v>7.32</v>
      </c>
      <c r="K12" s="12"/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1"/>
      <c r="H13" s="12">
        <v>1.6</v>
      </c>
      <c r="I13" s="12"/>
      <c r="J13" s="12">
        <f ca="1">ROUND(INDIRECT(ADDRESS(ROW()+(0), COLUMN()+(-4), 1))*INDIRECT(ADDRESS(ROW()+(0), COLUMN()+(-2), 1)), 2)</f>
        <v>80</v>
      </c>
      <c r="K13" s="12"/>
    </row>
    <row r="14" spans="1:11" ht="139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1"/>
      <c r="H14" s="12">
        <v>3039.92</v>
      </c>
      <c r="I14" s="12"/>
      <c r="J14" s="12">
        <f ca="1">ROUND(INDIRECT(ADDRESS(ROW()+(0), COLUMN()+(-4), 1))*INDIRECT(ADDRESS(ROW()+(0), COLUMN()+(-2), 1)), 2)</f>
        <v>21279.4</v>
      </c>
      <c r="K14" s="12"/>
    </row>
    <row r="15" spans="1:11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70</v>
      </c>
      <c r="G15" s="11"/>
      <c r="H15" s="12">
        <v>1.54</v>
      </c>
      <c r="I15" s="12"/>
      <c r="J15" s="12">
        <f ca="1">ROUND(INDIRECT(ADDRESS(ROW()+(0), COLUMN()+(-4), 1))*INDIRECT(ADDRESS(ROW()+(0), COLUMN()+(-2), 1)), 2)</f>
        <v>107.8</v>
      </c>
      <c r="K15" s="12"/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24.5</v>
      </c>
      <c r="G16" s="13"/>
      <c r="H16" s="14">
        <v>4.8</v>
      </c>
      <c r="I16" s="14"/>
      <c r="J16" s="14">
        <f ca="1">ROUND(INDIRECT(ADDRESS(ROW()+(0), COLUMN()+(-4), 1))*INDIRECT(ADDRESS(ROW()+(0), COLUMN()+(-2), 1)), 2)</f>
        <v>117.6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22589.7</v>
      </c>
      <c r="K17" s="17"/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  <c r="K18" s="15"/>
    </row>
    <row r="19" spans="1:11" ht="24.0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11.36</v>
      </c>
      <c r="G19" s="11"/>
      <c r="H19" s="12">
        <v>54.88</v>
      </c>
      <c r="I19" s="12"/>
      <c r="J19" s="12">
        <f ca="1">ROUND(INDIRECT(ADDRESS(ROW()+(0), COLUMN()+(-4), 1))*INDIRECT(ADDRESS(ROW()+(0), COLUMN()+(-2), 1)), 2)</f>
        <v>623.44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23.184</v>
      </c>
      <c r="G20" s="13"/>
      <c r="H20" s="14">
        <v>3.42</v>
      </c>
      <c r="I20" s="14"/>
      <c r="J20" s="14">
        <f ca="1">ROUND(INDIRECT(ADDRESS(ROW()+(0), COLUMN()+(-4), 1))*INDIRECT(ADDRESS(ROW()+(0), COLUMN()+(-2), 1)), 2)</f>
        <v>79.29</v>
      </c>
      <c r="K20" s="14"/>
    </row>
    <row r="21" spans="1:11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702.73</v>
      </c>
      <c r="K21" s="17"/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  <c r="K22" s="15"/>
    </row>
    <row r="23" spans="1:11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0.09</v>
      </c>
      <c r="G23" s="11"/>
      <c r="H23" s="12">
        <v>23.03</v>
      </c>
      <c r="I23" s="12"/>
      <c r="J23" s="12">
        <f ca="1">ROUND(INDIRECT(ADDRESS(ROW()+(0), COLUMN()+(-4), 1))*INDIRECT(ADDRESS(ROW()+(0), COLUMN()+(-2), 1)), 2)</f>
        <v>2.07</v>
      </c>
      <c r="K23" s="12"/>
    </row>
    <row r="24" spans="1:11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0.135</v>
      </c>
      <c r="G24" s="11"/>
      <c r="H24" s="12">
        <v>21.86</v>
      </c>
      <c r="I24" s="12"/>
      <c r="J24" s="12">
        <f ca="1">ROUND(INDIRECT(ADDRESS(ROW()+(0), COLUMN()+(-4), 1))*INDIRECT(ADDRESS(ROW()+(0), COLUMN()+(-2), 1)), 2)</f>
        <v>2.95</v>
      </c>
      <c r="K24" s="12"/>
    </row>
    <row r="25" spans="1:11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0.344</v>
      </c>
      <c r="G25" s="11"/>
      <c r="H25" s="12">
        <v>23.03</v>
      </c>
      <c r="I25" s="12"/>
      <c r="J25" s="12">
        <f ca="1">ROUND(INDIRECT(ADDRESS(ROW()+(0), COLUMN()+(-4), 1))*INDIRECT(ADDRESS(ROW()+(0), COLUMN()+(-2), 1)), 2)</f>
        <v>7.92</v>
      </c>
      <c r="K25" s="12"/>
    </row>
    <row r="26" spans="1:11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2.064</v>
      </c>
      <c r="G26" s="11"/>
      <c r="H26" s="12">
        <v>21.86</v>
      </c>
      <c r="I26" s="12"/>
      <c r="J26" s="12">
        <f ca="1">ROUND(INDIRECT(ADDRESS(ROW()+(0), COLUMN()+(-4), 1))*INDIRECT(ADDRESS(ROW()+(0), COLUMN()+(-2), 1)), 2)</f>
        <v>45.12</v>
      </c>
      <c r="K26" s="12"/>
    </row>
    <row r="27" spans="1:11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27.636</v>
      </c>
      <c r="G27" s="11"/>
      <c r="H27" s="12">
        <v>23.03</v>
      </c>
      <c r="I27" s="12"/>
      <c r="J27" s="12">
        <f ca="1">ROUND(INDIRECT(ADDRESS(ROW()+(0), COLUMN()+(-4), 1))*INDIRECT(ADDRESS(ROW()+(0), COLUMN()+(-2), 1)), 2)</f>
        <v>636.46</v>
      </c>
      <c r="K27" s="12"/>
    </row>
    <row r="28" spans="1:11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27.636</v>
      </c>
      <c r="G28" s="13"/>
      <c r="H28" s="14">
        <v>21.86</v>
      </c>
      <c r="I28" s="14"/>
      <c r="J28" s="14">
        <f ca="1">ROUND(INDIRECT(ADDRESS(ROW()+(0), COLUMN()+(-4), 1))*INDIRECT(ADDRESS(ROW()+(0), COLUMN()+(-2), 1)), 2)</f>
        <v>604.12</v>
      </c>
      <c r="K28" s="14"/>
    </row>
    <row r="29" spans="1:11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1298.64</v>
      </c>
      <c r="K29" s="17"/>
    </row>
    <row r="30" spans="1:11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8"/>
      <c r="H30" s="15"/>
      <c r="I30" s="15"/>
      <c r="J30" s="15"/>
      <c r="K30" s="15"/>
    </row>
    <row r="31" spans="1:11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3"/>
      <c r="H31" s="14">
        <f ca="1">ROUND(SUM(INDIRECT(ADDRESS(ROW()+(-2), COLUMN()+(2), 1)),INDIRECT(ADDRESS(ROW()+(-10), COLUMN()+(2), 1)),INDIRECT(ADDRESS(ROW()+(-14), COLUMN()+(2), 1))), 2)</f>
        <v>24591</v>
      </c>
      <c r="I31" s="14"/>
      <c r="J31" s="14">
        <f ca="1">ROUND(INDIRECT(ADDRESS(ROW()+(0), COLUMN()+(-4), 1))*INDIRECT(ADDRESS(ROW()+(0), COLUMN()+(-2), 1))/100, 2)</f>
        <v>491.82</v>
      </c>
      <c r="K31" s="14"/>
    </row>
    <row r="32" spans="1:11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4"/>
      <c r="H32" s="25"/>
      <c r="I32" s="25"/>
      <c r="J32" s="26">
        <f ca="1">ROUND(SUM(INDIRECT(ADDRESS(ROW()+(-1), COLUMN()+(0), 1)),INDIRECT(ADDRESS(ROW()+(-3), COLUMN()+(0), 1)),INDIRECT(ADDRESS(ROW()+(-11), COLUMN()+(0), 1)),INDIRECT(ADDRESS(ROW()+(-15), COLUMN()+(0), 1))), 2)</f>
        <v>25082.8</v>
      </c>
      <c r="K32" s="26"/>
    </row>
    <row r="35" spans="1:11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/>
      <c r="I35" s="27" t="s">
        <v>69</v>
      </c>
      <c r="J35" s="27"/>
      <c r="K35" s="27" t="s">
        <v>70</v>
      </c>
    </row>
    <row r="36" spans="1:11" ht="13.50" thickBot="1" customHeight="1">
      <c r="A36" s="28" t="s">
        <v>71</v>
      </c>
      <c r="B36" s="28"/>
      <c r="C36" s="28"/>
      <c r="D36" s="28"/>
      <c r="E36" s="28"/>
      <c r="F36" s="28"/>
      <c r="G36" s="29">
        <v>192005</v>
      </c>
      <c r="H36" s="29"/>
      <c r="I36" s="29">
        <v>192006</v>
      </c>
      <c r="J36" s="29"/>
      <c r="K36" s="29" t="s">
        <v>72</v>
      </c>
    </row>
    <row r="37" spans="1:11" ht="24.0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0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18:C18"/>
    <mergeCell ref="E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I29"/>
    <mergeCell ref="J29:K29"/>
    <mergeCell ref="A30:C30"/>
    <mergeCell ref="E30:G30"/>
    <mergeCell ref="H30:I30"/>
    <mergeCell ref="J30:K30"/>
    <mergeCell ref="A31:C31"/>
    <mergeCell ref="F31:G31"/>
    <mergeCell ref="H31:I31"/>
    <mergeCell ref="J31:K31"/>
    <mergeCell ref="A32:E32"/>
    <mergeCell ref="F32:I32"/>
    <mergeCell ref="J32:K32"/>
    <mergeCell ref="A35:F35"/>
    <mergeCell ref="G35:H35"/>
    <mergeCell ref="I35:J35"/>
    <mergeCell ref="A36:F36"/>
    <mergeCell ref="G36:H37"/>
    <mergeCell ref="I36:J37"/>
    <mergeCell ref="K36:K37"/>
    <mergeCell ref="A37:F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