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<sst xmlns="http://schemas.openxmlformats.org/spreadsheetml/2006/main" count="71" uniqueCount="71">
  <si>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</si>
  <si>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RSB060</t>
  </si>
  <si>
    <t xml:space="preserve">m²</t>
  </si>
  <si>
    <t xml:space="preserve">Recrecido aligerado con encofrado no recuperable, sistema "CÁVITI".</t>
  </si>
  <si>
    <r>
      <rPr>
        <sz val="8.25"/>
        <color rgb="FF000000"/>
        <rFont val="Arial"/>
        <family val="2"/>
      </rPr>
      <t xml:space="preserve">Recrecido aligerado de hormigón armado de 5+5 cm de espesor, sobre encofrado perdido de piezas de polipropileno reciclado, C-5 "CÁVITI", de 580x400x50 mm, color negro, realizado con hormigón HA-25/B/12/XC2 H-Green, de bajo contenido en carbono "HEIDELBERG MATERIALS", fabricado en central, y malla electrosoldada ME 15x15 Ø 6-6 B 500 T 6x2,20 UNE-EN 10080 como armadura de reparto, colocada sobre separadores homologados en capa de compresión de 5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</si>
  <si>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</si>
  <si>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</si>
  <si>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</si>
  <si>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</si>
  <si>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</si>
  <si>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</si>
  <si>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</si>
  <si>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mt07cav010aa</t>
  </si>
  <si>
    <t xml:space="preserve">m²</t>
  </si>
  <si>
    <t xml:space="preserve">Encofrado perdido de piezas de polipropileno reciclado, C-5 "CÁVITI", de 580x400x50 mm, color negro, para soleras ventiladas.</t>
  </si>
  <si>
    <t xml:space="preserve">mt08var050</t>
  </si>
  <si>
    <t xml:space="preserve">kg</t>
  </si>
  <si>
    <t xml:space="preserve">Alambre galvanizado para atar, de 1,30 mm de diámetro.</t>
  </si>
  <si>
    <t xml:space="preserve">mt07ame010g</t>
  </si>
  <si>
    <t xml:space="preserve">m²</t>
  </si>
  <si>
    <t xml:space="preserve">Malla electrosoldada ME 15x15 Ø 6-6 B 500 T 6x2,20 UNE-EN 10080.</t>
  </si>
  <si>
    <t xml:space="preserve">mt10hhm010ctLe</t>
  </si>
  <si>
    <t xml:space="preserve">m³</t>
  </si>
  <si>
    <t xml:space="preserve">Hormigón HA-25/B/12/XC2 H-Green, de bajo contenido en carbono "HEIDELBERG MATERIALS", fabricado en central.</t>
  </si>
  <si>
    <t xml:space="preserve">mt07aco020m</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</si>
  <si>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</si>
  <si>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</si>
  <si>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</si>
  <si>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</si>
  <si>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</si>
  <si>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</si>
  <si>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</si>
  <si>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</si>
  <si>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</si>
  <si>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</si>
  <si>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</si>
  <si>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</si>
  <si>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</si>
  <si>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</si>
  <si>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</si>
  <si>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</si>
  <si>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</si>
  <si>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</si>
  <si>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</si>
  <si>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</si>
  <si>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</si>
  <si>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mo043</t>
  </si>
  <si>
    <t xml:space="preserve">h</t>
  </si>
  <si>
    <t xml:space="preserve">Oficial 1ª ferrallista.</t>
  </si>
  <si>
    <t xml:space="preserve">mo090</t>
  </si>
  <si>
    <t xml:space="preserve">h</t>
  </si>
  <si>
    <t xml:space="preserve">Ayudante ferrallista.</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</si>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</sst>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02" customWidth="1"/>
    <col min="4" max="4" width="7.65" customWidth="1"/>
    <col min="5" max="5" width="67.83" customWidth="1"/>
    <col min="6" max="6" width="1.53" customWidth="1"/>
    <col min="7" max="7" width="12.92" customWidth="1"/>
    <col min="8" max="8" width="1.70" customWidth="1"/>
    <col min="9" max="9" width="12.75"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1">
        <v>1.05</v>
      </c>
      <c r="G10" s="11"/>
      <c r="H10" s="11"/>
      <c r="I10" s="12">
        <v>7.83</v>
      </c>
      <c r="J10" s="12">
        <f ca="1">ROUND(INDIRECT(ADDRESS(ROW()+(0), COLUMN()+(-4), 1))*INDIRECT(ADDRESS(ROW()+(0), COLUMN()+(-1), 1)), 2)</f>
        <v>8.22</v>
      </c>
    </row>
    <row r="11" spans="1:10" ht="13.50" thickBot="1" customHeight="1">
      <c r="A11" s="1" t="s">
        <v>15</v>
      </c>
      <c r="B11" s="1"/>
      <c r="C11" s="1"/>
      <c r="D11" s="10" t="s">
        <v>16</v>
      </c>
      <c r="E11" s="1" t="s">
        <v>17</v>
      </c>
      <c r="F11" s="11">
        <v>0.005</v>
      </c>
      <c r="G11" s="11"/>
      <c r="H11" s="11"/>
      <c r="I11" s="12">
        <v>1.5</v>
      </c>
      <c r="J11" s="12">
        <f ca="1">ROUND(INDIRECT(ADDRESS(ROW()+(0), COLUMN()+(-4), 1))*INDIRECT(ADDRESS(ROW()+(0), COLUMN()+(-1), 1)), 2)</f>
        <v>0.01</v>
      </c>
    </row>
    <row r="12" spans="1:10" ht="13.50" thickBot="1" customHeight="1">
      <c r="A12" s="1" t="s">
        <v>18</v>
      </c>
      <c r="B12" s="1"/>
      <c r="C12" s="1"/>
      <c r="D12" s="10" t="s">
        <v>19</v>
      </c>
      <c r="E12" s="1" t="s">
        <v>20</v>
      </c>
      <c r="F12" s="11">
        <v>1.1</v>
      </c>
      <c r="G12" s="11"/>
      <c r="H12" s="11"/>
      <c r="I12" s="12">
        <v>4.7</v>
      </c>
      <c r="J12" s="12">
        <f ca="1">ROUND(INDIRECT(ADDRESS(ROW()+(0), COLUMN()+(-4), 1))*INDIRECT(ADDRESS(ROW()+(0), COLUMN()+(-1), 1)), 2)</f>
        <v>5.17</v>
      </c>
    </row>
    <row r="13" spans="1:10" ht="24.00" thickBot="1" customHeight="1">
      <c r="A13" s="1" t="s">
        <v>21</v>
      </c>
      <c r="B13" s="1"/>
      <c r="C13" s="1"/>
      <c r="D13" s="10" t="s">
        <v>22</v>
      </c>
      <c r="E13" s="1" t="s">
        <v>23</v>
      </c>
      <c r="F13" s="11">
        <v>0.055</v>
      </c>
      <c r="G13" s="11"/>
      <c r="H13" s="11"/>
      <c r="I13" s="12">
        <v>142.61</v>
      </c>
      <c r="J13" s="12">
        <f ca="1">ROUND(INDIRECT(ADDRESS(ROW()+(0), COLUMN()+(-4), 1))*INDIRECT(ADDRESS(ROW()+(0), COLUMN()+(-1), 1)), 2)</f>
        <v>7.84</v>
      </c>
    </row>
    <row r="14" spans="1:10" ht="13.50" thickBot="1" customHeight="1">
      <c r="A14" s="1" t="s">
        <v>24</v>
      </c>
      <c r="B14" s="1"/>
      <c r="C14" s="1"/>
      <c r="D14" s="10" t="s">
        <v>25</v>
      </c>
      <c r="E14" s="1" t="s">
        <v>26</v>
      </c>
      <c r="F14" s="11">
        <v>1</v>
      </c>
      <c r="G14" s="11"/>
      <c r="H14" s="11"/>
      <c r="I14" s="12">
        <v>0.09</v>
      </c>
      <c r="J14" s="12">
        <f ca="1">ROUND(INDIRECT(ADDRESS(ROW()+(0), COLUMN()+(-4), 1))*INDIRECT(ADDRESS(ROW()+(0), COLUMN()+(-1), 1)), 2)</f>
        <v>0.09</v>
      </c>
    </row>
    <row r="15" spans="1:10" ht="34.50" thickBot="1" customHeight="1">
      <c r="A15" s="1" t="s">
        <v>27</v>
      </c>
      <c r="B15" s="1"/>
      <c r="C15" s="1"/>
      <c r="D15" s="10" t="s">
        <v>28</v>
      </c>
      <c r="E15" s="1" t="s">
        <v>29</v>
      </c>
      <c r="F15" s="13">
        <v>0.053</v>
      </c>
      <c r="G15" s="13"/>
      <c r="H15" s="13"/>
      <c r="I15" s="14">
        <v>2.01</v>
      </c>
      <c r="J15" s="14">
        <f ca="1">ROUND(INDIRECT(ADDRESS(ROW()+(0), COLUMN()+(-4), 1))*INDIRECT(ADDRESS(ROW()+(0), COLUMN()+(-1), 1)), 2)</f>
        <v>0.11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21.44</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1">
        <v>0.095</v>
      </c>
      <c r="G18" s="11"/>
      <c r="H18" s="11"/>
      <c r="I18" s="12">
        <v>5.23</v>
      </c>
      <c r="J18" s="12">
        <f ca="1">ROUND(INDIRECT(ADDRESS(ROW()+(0), COLUMN()+(-4), 1))*INDIRECT(ADDRESS(ROW()+(0), COLUMN()+(-1), 1)), 2)</f>
        <v>0.5</v>
      </c>
    </row>
    <row r="19" spans="1:10" ht="13.50" thickBot="1" customHeight="1">
      <c r="A19" s="1" t="s">
        <v>35</v>
      </c>
      <c r="B19" s="1"/>
      <c r="C19" s="1"/>
      <c r="D19" s="10" t="s">
        <v>36</v>
      </c>
      <c r="E19" s="1" t="s">
        <v>37</v>
      </c>
      <c r="F19" s="13">
        <v>0.087</v>
      </c>
      <c r="G19" s="13"/>
      <c r="H19" s="13"/>
      <c r="I19" s="14">
        <v>10.64</v>
      </c>
      <c r="J19" s="14">
        <f ca="1">ROUND(INDIRECT(ADDRESS(ROW()+(0), COLUMN()+(-4), 1))*INDIRECT(ADDRESS(ROW()+(0), COLUMN()+(-1), 1)), 2)</f>
        <v>0.93</v>
      </c>
    </row>
    <row r="20" spans="1:10" ht="13.50" thickBot="1" customHeight="1">
      <c r="A20" s="15"/>
      <c r="B20" s="15"/>
      <c r="C20" s="15"/>
      <c r="D20" s="15"/>
      <c r="E20" s="15"/>
      <c r="F20" s="9" t="s">
        <v>38</v>
      </c>
      <c r="G20" s="9"/>
      <c r="H20" s="9"/>
      <c r="I20" s="9"/>
      <c r="J20" s="17">
        <f ca="1">ROUND(SUM(INDIRECT(ADDRESS(ROW()+(-1), COLUMN()+(0), 1)),INDIRECT(ADDRESS(ROW()+(-2), COLUMN()+(0), 1))), 2)</f>
        <v>1.43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0.025</v>
      </c>
      <c r="G22" s="11"/>
      <c r="H22" s="11"/>
      <c r="I22" s="12">
        <v>23.1</v>
      </c>
      <c r="J22" s="12">
        <f ca="1">ROUND(INDIRECT(ADDRESS(ROW()+(0), COLUMN()+(-4), 1))*INDIRECT(ADDRESS(ROW()+(0), COLUMN()+(-1), 1)), 2)</f>
        <v>0.58</v>
      </c>
    </row>
    <row r="23" spans="1:10" ht="13.50" thickBot="1" customHeight="1">
      <c r="A23" s="1" t="s">
        <v>43</v>
      </c>
      <c r="B23" s="1"/>
      <c r="C23" s="1"/>
      <c r="D23" s="10" t="s">
        <v>44</v>
      </c>
      <c r="E23" s="1" t="s">
        <v>45</v>
      </c>
      <c r="F23" s="11">
        <v>0.07</v>
      </c>
      <c r="G23" s="11"/>
      <c r="H23" s="11"/>
      <c r="I23" s="12">
        <v>21.94</v>
      </c>
      <c r="J23" s="12">
        <f ca="1">ROUND(INDIRECT(ADDRESS(ROW()+(0), COLUMN()+(-4), 1))*INDIRECT(ADDRESS(ROW()+(0), COLUMN()+(-1), 1)), 2)</f>
        <v>1.54</v>
      </c>
    </row>
    <row r="24" spans="1:10" ht="13.50" thickBot="1" customHeight="1">
      <c r="A24" s="1" t="s">
        <v>46</v>
      </c>
      <c r="B24" s="1"/>
      <c r="C24" s="1"/>
      <c r="D24" s="10" t="s">
        <v>47</v>
      </c>
      <c r="E24" s="1" t="s">
        <v>48</v>
      </c>
      <c r="F24" s="11">
        <v>0.029</v>
      </c>
      <c r="G24" s="11"/>
      <c r="H24" s="11"/>
      <c r="I24" s="12">
        <v>24.04</v>
      </c>
      <c r="J24" s="12">
        <f ca="1">ROUND(INDIRECT(ADDRESS(ROW()+(0), COLUMN()+(-4), 1))*INDIRECT(ADDRESS(ROW()+(0), COLUMN()+(-1), 1)), 2)</f>
        <v>0.7</v>
      </c>
    </row>
    <row r="25" spans="1:10" ht="13.50" thickBot="1" customHeight="1">
      <c r="A25" s="1" t="s">
        <v>49</v>
      </c>
      <c r="B25" s="1"/>
      <c r="C25" s="1"/>
      <c r="D25" s="10" t="s">
        <v>50</v>
      </c>
      <c r="E25" s="1" t="s">
        <v>51</v>
      </c>
      <c r="F25" s="11">
        <v>0.029</v>
      </c>
      <c r="G25" s="11"/>
      <c r="H25" s="11"/>
      <c r="I25" s="12">
        <v>22.82</v>
      </c>
      <c r="J25" s="12">
        <f ca="1">ROUND(INDIRECT(ADDRESS(ROW()+(0), COLUMN()+(-4), 1))*INDIRECT(ADDRESS(ROW()+(0), COLUMN()+(-1), 1)), 2)</f>
        <v>0.66</v>
      </c>
    </row>
    <row r="26" spans="1:10" ht="13.50" thickBot="1" customHeight="1">
      <c r="A26" s="1" t="s">
        <v>52</v>
      </c>
      <c r="B26" s="1"/>
      <c r="C26" s="1"/>
      <c r="D26" s="10" t="s">
        <v>53</v>
      </c>
      <c r="E26" s="1" t="s">
        <v>54</v>
      </c>
      <c r="F26" s="13">
        <v>0.119</v>
      </c>
      <c r="G26" s="13"/>
      <c r="H26" s="13"/>
      <c r="I26" s="14">
        <v>22.05</v>
      </c>
      <c r="J26" s="14">
        <f ca="1">ROUND(INDIRECT(ADDRESS(ROW()+(0), COLUMN()+(-4), 1))*INDIRECT(ADDRESS(ROW()+(0), COLUMN()+(-1), 1)), 2)</f>
        <v>2.62</v>
      </c>
    </row>
    <row r="27" spans="1:10" ht="13.50" thickBot="1" customHeight="1">
      <c r="A27" s="15"/>
      <c r="B27" s="15"/>
      <c r="C27" s="15"/>
      <c r="D27" s="15"/>
      <c r="E27" s="15"/>
      <c r="F27" s="9" t="s">
        <v>55</v>
      </c>
      <c r="G27" s="9"/>
      <c r="H27" s="9"/>
      <c r="I27" s="9"/>
      <c r="J27" s="17">
        <f ca="1">ROUND(SUM(INDIRECT(ADDRESS(ROW()+(-1), COLUMN()+(0), 1)),INDIRECT(ADDRESS(ROW()+(-2), COLUMN()+(0), 1)),INDIRECT(ADDRESS(ROW()+(-3), COLUMN()+(0), 1)),INDIRECT(ADDRESS(ROW()+(-4), COLUMN()+(0), 1)),INDIRECT(ADDRESS(ROW()+(-5), COLUMN()+(0), 1))), 2)</f>
        <v>6.1</v>
      </c>
    </row>
    <row r="28" spans="1:10" ht="13.50" thickBot="1" customHeight="1">
      <c r="A28" s="15">
        <v>4</v>
      </c>
      <c r="B28" s="15"/>
      <c r="C28" s="15"/>
      <c r="D28" s="15"/>
      <c r="E28" s="18" t="s">
        <v>56</v>
      </c>
      <c r="F28" s="18"/>
      <c r="G28" s="18"/>
      <c r="H28" s="18"/>
      <c r="I28" s="15"/>
      <c r="J28" s="15"/>
    </row>
    <row r="29" spans="1:10" ht="13.50" thickBot="1" customHeight="1">
      <c r="A29" s="19"/>
      <c r="B29" s="19"/>
      <c r="C29" s="19"/>
      <c r="D29" s="20" t="s">
        <v>57</v>
      </c>
      <c r="E29" s="19" t="s">
        <v>58</v>
      </c>
      <c r="F29" s="13">
        <v>2</v>
      </c>
      <c r="G29" s="13"/>
      <c r="H29" s="13"/>
      <c r="I29" s="14">
        <f ca="1">ROUND(SUM(INDIRECT(ADDRESS(ROW()+(-2), COLUMN()+(1), 1)),INDIRECT(ADDRESS(ROW()+(-9), COLUMN()+(1), 1)),INDIRECT(ADDRESS(ROW()+(-13), COLUMN()+(1), 1))), 2)</f>
        <v>28.97</v>
      </c>
      <c r="J29" s="14">
        <f ca="1">ROUND(INDIRECT(ADDRESS(ROW()+(0), COLUMN()+(-4), 1))*INDIRECT(ADDRESS(ROW()+(0), COLUMN()+(-1), 1))/100, 2)</f>
        <v>0.58</v>
      </c>
    </row>
    <row r="30" spans="1:10" ht="13.50" thickBot="1" customHeight="1">
      <c r="A30" s="21" t="s">
        <v>59</v>
      </c>
      <c r="B30" s="21"/>
      <c r="C30" s="21"/>
      <c r="D30" s="22"/>
      <c r="E30" s="23"/>
      <c r="F30" s="24" t="s">
        <v>60</v>
      </c>
      <c r="G30" s="24"/>
      <c r="H30" s="24"/>
      <c r="I30" s="25"/>
      <c r="J30" s="26">
        <f ca="1">ROUND(SUM(INDIRECT(ADDRESS(ROW()+(-1), COLUMN()+(0), 1)),INDIRECT(ADDRESS(ROW()+(-3), COLUMN()+(0), 1)),INDIRECT(ADDRESS(ROW()+(-10), COLUMN()+(0), 1)),INDIRECT(ADDRESS(ROW()+(-14), COLUMN()+(0), 1))), 2)</f>
        <v>29.55</v>
      </c>
    </row>
    <row r="33" spans="1:10" ht="13.50" thickBot="1" customHeight="1">
      <c r="A33" s="27" t="s">
        <v>61</v>
      </c>
      <c r="B33" s="27"/>
      <c r="C33" s="27"/>
      <c r="D33" s="27"/>
      <c r="E33" s="27"/>
      <c r="F33" s="27"/>
      <c r="G33" s="27" t="s">
        <v>62</v>
      </c>
      <c r="H33" s="27" t="s">
        <v>63</v>
      </c>
      <c r="I33" s="27"/>
      <c r="J33" s="27" t="s">
        <v>64</v>
      </c>
    </row>
    <row r="34" spans="1:10" ht="13.50" thickBot="1" customHeight="1">
      <c r="A34" s="28" t="s">
        <v>65</v>
      </c>
      <c r="B34" s="28"/>
      <c r="C34" s="28"/>
      <c r="D34" s="28"/>
      <c r="E34" s="28"/>
      <c r="F34" s="28"/>
      <c r="G34" s="29">
        <v>1.07202e+06</v>
      </c>
      <c r="H34" s="29">
        <v>1.07202e+06</v>
      </c>
      <c r="I34" s="29"/>
      <c r="J34" s="29" t="s">
        <v>66</v>
      </c>
    </row>
    <row r="35" spans="1:10" ht="24.00" thickBot="1" customHeight="1">
      <c r="A35" s="30" t="s">
        <v>67</v>
      </c>
      <c r="B35" s="30"/>
      <c r="C35" s="30"/>
      <c r="D35" s="30"/>
      <c r="E35" s="30"/>
      <c r="F35" s="30"/>
      <c r="G35" s="31"/>
      <c r="H35" s="31"/>
      <c r="I35" s="31"/>
      <c r="J35" s="31"/>
    </row>
    <row r="38" spans="1:1" ht="33.75" thickBot="1" customHeight="1">
      <c r="A38" s="1" t="s">
        <v>68</v>
      </c>
      <c r="B38" s="1"/>
      <c r="C38" s="1"/>
      <c r="D38" s="1"/>
      <c r="E38" s="1"/>
      <c r="F38" s="1"/>
      <c r="G38" s="1"/>
      <c r="H38" s="1"/>
      <c r="I38" s="1"/>
      <c r="J38" s="1"/>
    </row>
    <row r="39" spans="1:1" ht="33.75" thickBot="1" customHeight="1">
      <c r="A39" s="1" t="s">
        <v>69</v>
      </c>
      <c r="B39" s="1"/>
      <c r="C39" s="1"/>
      <c r="D39" s="1"/>
      <c r="E39" s="1"/>
      <c r="F39" s="1"/>
      <c r="G39" s="1"/>
      <c r="H39" s="1"/>
      <c r="I39" s="1"/>
      <c r="J39" s="1"/>
    </row>
    <row r="40" spans="1:1" ht="33.75" thickBot="1" customHeight="1">
      <c r="A40" s="1" t="s">
        <v>70</v>
      </c>
      <c r="B40" s="1"/>
      <c r="C40" s="1"/>
      <c r="D40" s="1"/>
      <c r="E40" s="1"/>
      <c r="F40" s="1"/>
      <c r="G40" s="1"/>
      <c r="H40" s="1"/>
      <c r="I40" s="1"/>
      <c r="J40" s="1"/>
    </row>
  </sheetData>
  <mergeCells count="59">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I27"/>
    <mergeCell ref="A28:C28"/>
    <mergeCell ref="E28:H28"/>
    <mergeCell ref="A29:C29"/>
    <mergeCell ref="F29:H29"/>
    <mergeCell ref="A30:E30"/>
    <mergeCell ref="F30:I30"/>
    <mergeCell ref="A33:F33"/>
    <mergeCell ref="H33:I33"/>
    <mergeCell ref="A34:F34"/>
    <mergeCell ref="G34:G35"/>
    <mergeCell ref="H34:I35"/>
    <mergeCell ref="J34:J35"/>
    <mergeCell ref="A35:F35"/>
    <mergeCell ref="A38:J38"/>
    <mergeCell ref="A39:J39"/>
    <mergeCell ref="A40:J40"/>
  </mergeCells>
  <pageMargins left="0.147638" right="0.147638" top="0.206693" bottom="0.206693" header="0.0" footer="0.0"/>
  <pageSetup paperSize="9" orientation="portrait"/>
  <rowBreaks count="0" manualBreakCount="0">
    </rowBreaks>
</worksheet>
</file>